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licoeur\Desktop\"/>
    </mc:Choice>
  </mc:AlternateContent>
  <bookViews>
    <workbookView xWindow="0" yWindow="0" windowWidth="20910" windowHeight="4380"/>
  </bookViews>
  <sheets>
    <sheet name="Relay Entry" sheetId="27" r:id="rId1"/>
    <sheet name="Relay Summary" sheetId="28" r:id="rId2"/>
  </sheets>
  <definedNames>
    <definedName name="_xlnm._FilterDatabase" localSheetId="0" hidden="1">'Relay Entry'!$A$11:$V$67</definedName>
    <definedName name="all" localSheetId="0">#REF!</definedName>
    <definedName name="all">#REF!</definedName>
    <definedName name="HTML" localSheetId="0" hidden="1">{"'Act2004'!$A$1:$L$202"}</definedName>
    <definedName name="HTML" hidden="1">{"'Act2004'!$A$1:$L$202"}</definedName>
    <definedName name="HTML_CodePage" hidden="1">1252</definedName>
    <definedName name="HTML_Control" localSheetId="0" hidden="1">{"'Act2004'!$A$1:$L$202"}</definedName>
    <definedName name="HTML_Control" hidden="1">{"'Act2004'!$A$1:$L$202"}</definedName>
    <definedName name="HTML_Description" hidden="1">""</definedName>
    <definedName name="HTML_Email" hidden="1">""</definedName>
    <definedName name="HTML_Header" hidden="1">"TI Track Team 2004 Results"</definedName>
    <definedName name="HTML_LastUpdate" hidden="1">"7/31/04"</definedName>
    <definedName name="HTML_LineAfter" hidden="1">FALSE</definedName>
    <definedName name="HTML_LineBefore" hidden="1">FALSE</definedName>
    <definedName name="HTML_Name" hidden="1">"Paul Westbrook"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"C:\My Documents\Web\Track\History\2004nat.htm"</definedName>
    <definedName name="HTML_PathTemplate" hidden="1">"C:\My Documents\PaulMisc\track\tablefile.html"</definedName>
    <definedName name="HTML_Title" hidden="1">"TI Track Team 2004 Results"</definedName>
    <definedName name="Plan_Sort" localSheetId="0">'Relay Entry'!$A$11:$I$80</definedName>
    <definedName name="Plan_Sort">#REF!</definedName>
    <definedName name="_xlnm.Print_Area" localSheetId="0">'Relay Entry'!$B$8:$I$68</definedName>
    <definedName name="_xlnm.Print_Titles" localSheetId="0">'Relay Entry'!$11:$11</definedName>
    <definedName name="Z_0C565D8D_4BD9_4BEE_BBB4_75925C11BDF5_.wvu.FilterData" localSheetId="0" hidden="1">'Relay Entry'!$A$11:$I$80</definedName>
    <definedName name="Z_0C565D8D_4BD9_4BEE_BBB4_75925C11BDF5_.wvu.PrintArea" localSheetId="0" hidden="1">'Relay Entry'!#REF!</definedName>
    <definedName name="Z_0C565D8D_4BD9_4BEE_BBB4_75925C11BDF5_.wvu.PrintTitles" localSheetId="0" hidden="1">'Relay Entry'!$11:$11</definedName>
    <definedName name="Z_0C565D8D_4BD9_4BEE_BBB4_75925C11BDF5_.wvu.Rows" localSheetId="0" hidden="1">'Relay Entry'!#REF!,'Relay Entry'!#REF!,'Relay Entry'!#REF!,'Relay Entry'!#REF!,'Relay Entry'!#REF!,'Relay Entry'!$68:$81</definedName>
    <definedName name="Z_116DCB1A_58B7_2C45_B783_C0C1A6CDD604_.wvu.Cols" localSheetId="0" hidden="1">'Relay Entry'!#REF!</definedName>
    <definedName name="Z_116DCB1A_58B7_2C45_B783_C0C1A6CDD604_.wvu.FilterData" localSheetId="0" hidden="1">'Relay Entry'!$A$11:$V$72</definedName>
    <definedName name="Z_116DCB1A_58B7_2C45_B783_C0C1A6CDD604_.wvu.PrintArea" localSheetId="0" hidden="1">'Relay Entry'!#REF!</definedName>
    <definedName name="Z_116DCB1A_58B7_2C45_B783_C0C1A6CDD604_.wvu.PrintTitles" localSheetId="0" hidden="1">'Relay Entry'!$11:$11</definedName>
    <definedName name="Z_116DCB1A_58B7_2C45_B783_C0C1A6CDD604_.wvu.Rows" localSheetId="0" hidden="1">'Relay Entry'!#REF!,'Relay Entry'!#REF!,'Relay Entry'!#REF!</definedName>
    <definedName name="Z_1834F474_72DE_40F9_BE45_0DCDD9880AC9_.wvu.FilterData" localSheetId="0" hidden="1">'Relay Entry'!$A$11:$I$67</definedName>
    <definedName name="Z_1834F474_72DE_40F9_BE45_0DCDD9880AC9_.wvu.PrintArea" localSheetId="0" hidden="1">'Relay Entry'!#REF!</definedName>
    <definedName name="Z_1834F474_72DE_40F9_BE45_0DCDD9880AC9_.wvu.PrintTitles" localSheetId="0" hidden="1">'Relay Entry'!$11:$11</definedName>
    <definedName name="Z_40187788_97EE_5142_8237_98E71753882A_.wvu.Cols" localSheetId="0" hidden="1">'Relay Entry'!#REF!</definedName>
    <definedName name="Z_40187788_97EE_5142_8237_98E71753882A_.wvu.FilterData" localSheetId="0" hidden="1">'Relay Entry'!$A$11:$V$72</definedName>
    <definedName name="Z_40187788_97EE_5142_8237_98E71753882A_.wvu.PrintArea" localSheetId="0" hidden="1">'Relay Entry'!#REF!</definedName>
    <definedName name="Z_40187788_97EE_5142_8237_98E71753882A_.wvu.PrintTitles" localSheetId="0" hidden="1">'Relay Entry'!$11:$11</definedName>
    <definedName name="Z_5318DA04_8C4D_11DF_B2F7_001FF3D3C5C8_.wvu.FilterData" localSheetId="0" hidden="1">'Relay Entry'!$A$11:$I$72</definedName>
    <definedName name="Z_5318DA04_8C4D_11DF_B2F7_001FF3D3C5C8_.wvu.PrintArea" localSheetId="0" hidden="1">'Relay Entry'!#REF!</definedName>
    <definedName name="Z_5318DA04_8C4D_11DF_B2F7_001FF3D3C5C8_.wvu.PrintTitles" localSheetId="0" hidden="1">'Relay Entry'!$11:$11</definedName>
    <definedName name="Z_7D3E2F5B_E087_4B89_9156_3EFC3DF4A514_.wvu.FilterData" localSheetId="0" hidden="1">'Relay Entry'!$A$11:$I$67</definedName>
    <definedName name="Z_7D3E2F5B_E087_4B89_9156_3EFC3DF4A514_.wvu.PrintArea" localSheetId="0" hidden="1">'Relay Entry'!#REF!</definedName>
    <definedName name="Z_7D3E2F5B_E087_4B89_9156_3EFC3DF4A514_.wvu.PrintTitles" localSheetId="0" hidden="1">'Relay Entry'!$11:$11</definedName>
    <definedName name="Z_7D3E2F5B_E087_4B89_9156_3EFC3DF4A514_.wvu.Rows" localSheetId="0" hidden="1">'Relay Entry'!#REF!,'Relay Entry'!#REF!,'Relay Entry'!#REF!</definedName>
    <definedName name="Z_939CCB32_EF49_9243_9E9C_C0C169A4A6C6_.wvu.FilterData" localSheetId="0" hidden="1">'Relay Entry'!$A$11:$I$76</definedName>
    <definedName name="Z_939CCB32_EF49_9243_9E9C_C0C169A4A6C6_.wvu.PrintArea" localSheetId="0" hidden="1">'Relay Entry'!#REF!</definedName>
    <definedName name="Z_939CCB32_EF49_9243_9E9C_C0C169A4A6C6_.wvu.PrintTitles" localSheetId="0" hidden="1">'Relay Entry'!$11:$11</definedName>
    <definedName name="Z_939CCB32_EF49_9243_9E9C_C0C169A4A6C6_.wvu.Rows" localSheetId="0" hidden="1">'Relay Entry'!#REF!,'Relay Entry'!#REF!,'Relay Entry'!#REF!,'Relay Entry'!#REF!,'Relay Entry'!#REF!,'Relay Entry'!#REF!,'Relay Entry'!$15:$18,'Relay Entry'!$21:$32,'Relay Entry'!$34:$34,'Relay Entry'!$42:$43,'Relay Entry'!$45:$45,'Relay Entry'!$49:$50</definedName>
    <definedName name="Z_947844E6_3611_48AC_867D_E519CA0E5FE6_.wvu.FilterData" localSheetId="0" hidden="1">'Relay Entry'!$A$11:$I$67</definedName>
    <definedName name="Z_947844E6_3611_48AC_867D_E519CA0E5FE6_.wvu.PrintArea" localSheetId="0" hidden="1">'Relay Entry'!#REF!</definedName>
    <definedName name="Z_947844E6_3611_48AC_867D_E519CA0E5FE6_.wvu.PrintTitles" localSheetId="0" hidden="1">'Relay Entry'!$11:$11</definedName>
    <definedName name="Z_947844E6_3611_48AC_867D_E519CA0E5FE6_.wvu.Rows" localSheetId="0" hidden="1">'Relay Entry'!#REF!,'Relay Entry'!#REF!,'Relay Entry'!#REF!,'Relay Entry'!#REF!,'Relay Entry'!#REF!,'Relay Entry'!#REF!,'Relay Entry'!#REF!,'Relay Entry'!#REF!,'Relay Entry'!$16:$16,'Relay Entry'!$18:$20,'Relay Entry'!$32:$32,'Relay Entry'!$35:$36,'Relay Entry'!$41:$43,'Relay Entry'!$46:$48,'Relay Entry'!$50:$50</definedName>
    <definedName name="Z_D91BE2A7_D926_43A6_A57D_9074E2CCA16A_.wvu.Cols" localSheetId="0" hidden="1">'Relay Entry'!#REF!</definedName>
    <definedName name="Z_D91BE2A7_D926_43A6_A57D_9074E2CCA16A_.wvu.FilterData" localSheetId="0" hidden="1">'Relay Entry'!$A$11:$I$67</definedName>
    <definedName name="Z_D91BE2A7_D926_43A6_A57D_9074E2CCA16A_.wvu.PrintTitles" localSheetId="0" hidden="1">'Relay Entry'!$11:$11</definedName>
    <definedName name="Z_F516A12E_8C4D_11DF_B2F7_001FF3D3C5C8_.wvu.FilterData" localSheetId="0" hidden="1">'Relay Entry'!$A$11:$I$72</definedName>
    <definedName name="Z_F516A12E_8C4D_11DF_B2F7_001FF3D3C5C8_.wvu.PrintArea" localSheetId="0" hidden="1">'Relay Entry'!#REF!</definedName>
    <definedName name="Z_F516A12E_8C4D_11DF_B2F7_001FF3D3C5C8_.wvu.PrintTitles" localSheetId="0" hidden="1">'Relay Entry'!$11:$11</definedName>
    <definedName name="Z_F516A12E_8C4D_11DF_B2F7_001FF3D3C5C8_.wvu.Rows" localSheetId="0" hidden="1">'Relay Entry'!#REF!,'Relay Entry'!#REF!,'Relay Entry'!#REF!,'Relay Entry'!#REF!,'Relay Entry'!#REF!,'Relay Entry'!#REF!,'Relay Entry'!#REF!,'Relay Entry'!$15:$17,'Relay Entry'!$20:$31,'Relay Entry'!$34:$34,'Relay Entry'!$41:$43,'Relay Entry'!$45:$48,'Relay Entry'!#REF!,'Relay Entry'!#REF!,'Relay Entry'!#REF!,'Relay Entry'!#REF!,'Relay Entry'!#REF!</definedName>
  </definedNames>
  <calcPr calcId="152511"/>
</workbook>
</file>

<file path=xl/calcChain.xml><?xml version="1.0" encoding="utf-8"?>
<calcChain xmlns="http://schemas.openxmlformats.org/spreadsheetml/2006/main">
  <c r="F42" i="27" l="1"/>
  <c r="F36" i="27"/>
  <c r="F30" i="27"/>
  <c r="F57" i="27"/>
  <c r="F52" i="27"/>
  <c r="F47" i="27"/>
  <c r="F26" i="27"/>
  <c r="F21" i="27"/>
  <c r="F16" i="27"/>
  <c r="C68" i="27" l="1"/>
  <c r="A1" i="28"/>
  <c r="B13" i="28"/>
  <c r="B12" i="28"/>
  <c r="B11" i="28"/>
  <c r="B10" i="28"/>
  <c r="B9" i="28"/>
  <c r="B8" i="28"/>
  <c r="B7" i="28"/>
  <c r="B6" i="28"/>
  <c r="B5" i="28"/>
  <c r="B4" i="28"/>
  <c r="B3" i="28"/>
  <c r="I16" i="27" l="1"/>
  <c r="B2" i="28" s="1"/>
  <c r="G61" i="27"/>
  <c r="I67" i="27" l="1"/>
  <c r="I64" i="27"/>
  <c r="I61" i="27"/>
  <c r="I57" i="27"/>
  <c r="I52" i="27"/>
  <c r="I47" i="27"/>
  <c r="I42" i="27"/>
  <c r="I36" i="27"/>
  <c r="I30" i="27"/>
  <c r="I26" i="27"/>
  <c r="I21" i="27"/>
</calcChain>
</file>

<file path=xl/comments1.xml><?xml version="1.0" encoding="utf-8"?>
<comments xmlns="http://schemas.openxmlformats.org/spreadsheetml/2006/main">
  <authors>
    <author>Paul Westbrook</author>
  </authors>
  <commentList>
    <comment ref="E22" authorId="0" shapeId="0">
      <text>
        <r>
          <rPr>
            <b/>
            <sz val="10"/>
            <color rgb="FF000000"/>
            <rFont val="Tahoma"/>
            <family val="2"/>
          </rPr>
          <t xml:space="preserve">Can fill 40+,50+,60+ slot
</t>
        </r>
      </text>
    </comment>
  </commentList>
</comments>
</file>

<file path=xl/sharedStrings.xml><?xml version="1.0" encoding="utf-8"?>
<sst xmlns="http://schemas.openxmlformats.org/spreadsheetml/2006/main" count="188" uniqueCount="62">
  <si>
    <t>Executive Relay</t>
  </si>
  <si>
    <t>Submaster's Sprint Medley</t>
  </si>
  <si>
    <t>Women's Relay</t>
  </si>
  <si>
    <t>Senior's Relay</t>
  </si>
  <si>
    <t>M</t>
  </si>
  <si>
    <t>Distance Medley Relay</t>
  </si>
  <si>
    <t>Men's Mile Team</t>
  </si>
  <si>
    <t>Open</t>
  </si>
  <si>
    <t>Team Name:</t>
  </si>
  <si>
    <t>Captain Name:</t>
  </si>
  <si>
    <t>#</t>
  </si>
  <si>
    <t>2020 Event</t>
  </si>
  <si>
    <t>Dist</t>
  </si>
  <si>
    <t>Sex</t>
  </si>
  <si>
    <t>AG</t>
  </si>
  <si>
    <t>4 x 100 Relay</t>
  </si>
  <si>
    <t>F</t>
  </si>
  <si>
    <t>50+</t>
  </si>
  <si>
    <t>40+</t>
  </si>
  <si>
    <t>Total-4 x 100 Relay</t>
  </si>
  <si>
    <t>4 x 200 Relay</t>
  </si>
  <si>
    <t>Total-4 x 200 Relay</t>
  </si>
  <si>
    <t>4 x 400 Relay</t>
  </si>
  <si>
    <t>Op/40/50/60</t>
  </si>
  <si>
    <t>60+/open</t>
  </si>
  <si>
    <t>60+</t>
  </si>
  <si>
    <t>50+/open</t>
  </si>
  <si>
    <t>40+/open</t>
  </si>
  <si>
    <t>Total-4 x 400 Relay</t>
  </si>
  <si>
    <t>30+</t>
  </si>
  <si>
    <t>Total-Executive Relay</t>
  </si>
  <si>
    <t>Masters Plus Relay</t>
  </si>
  <si>
    <t>40/50</t>
  </si>
  <si>
    <t>50/40</t>
  </si>
  <si>
    <t>Total-Senior's Relay</t>
  </si>
  <si>
    <t>3 Lap Sprint</t>
  </si>
  <si>
    <t>Total-3 Lap Sprint</t>
  </si>
  <si>
    <t>Op/40+</t>
  </si>
  <si>
    <t>Total-Distance Relay</t>
  </si>
  <si>
    <t>Add90</t>
  </si>
  <si>
    <t>Total-Women's Relay</t>
  </si>
  <si>
    <t>Women's 800 Team</t>
  </si>
  <si>
    <t>mile</t>
  </si>
  <si>
    <t>Name</t>
  </si>
  <si>
    <t>Captain Email:</t>
  </si>
  <si>
    <t>Captain Phone:</t>
  </si>
  <si>
    <t>Data</t>
  </si>
  <si>
    <t>Typical Sex</t>
  </si>
  <si>
    <t>12/31 Age</t>
  </si>
  <si>
    <t>Total-Masters Plus Relay</t>
  </si>
  <si>
    <t>Total-Men's Mile Team</t>
  </si>
  <si>
    <t>Total-Women's 800 Team</t>
  </si>
  <si>
    <t>Total-Submaster's Sprint</t>
  </si>
  <si>
    <t>Complete rules can be found here: https://corporatetrackandfield.com/virtualrules.php</t>
  </si>
  <si>
    <t>Results posted on athletic.net have been corrected to indicate the 12/31 Age.</t>
  </si>
  <si>
    <t>Time format is m:ss.00. The formula will total your time. Overwrite the test times entered in the white cells.</t>
  </si>
  <si>
    <t>Relay Times</t>
  </si>
  <si>
    <t>This sheet pulls the team name and total time data from the Relay Entry sheet.</t>
  </si>
  <si>
    <t>Fill in the Yellow and White cells only. Show the Sex, 12/31 Age, Name and Time for each athlete.</t>
  </si>
  <si>
    <t>&lt;sum must total 90 or more</t>
  </si>
  <si>
    <t>Athletes can be used in a “younger” age group leg. Input Male or Female as capital letters: M or F.</t>
  </si>
  <si>
    <t>Women can be substituted for men in any leg except for the Men's Mile Team Race.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</si>
</sst>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m:ss.00"/>
  </numFmts>
  <fonts count="17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Helvetica Neue"/>
      <family val="2"/>
    </font>
    <font>
      <sz val="11"/>
      <name val="Arial Narrow"/>
      <family val="2"/>
    </font>
    <font>
      <b/>
      <sz val="11"/>
      <color indexed="9"/>
      <name val="Arial Narrow"/>
      <family val="2"/>
    </font>
    <font>
      <b/>
      <sz val="11"/>
      <color rgb="FFFFFF00"/>
      <name val="Arial Narrow"/>
      <family val="2"/>
    </font>
    <font>
      <b/>
      <sz val="11"/>
      <name val="Arial Narrow"/>
      <family val="2"/>
    </font>
    <font>
      <sz val="10"/>
      <name val="Arial Narrow"/>
      <family val="2"/>
    </font>
    <font>
      <b/>
      <sz val="10"/>
      <color rgb="FF000000"/>
      <name val="Tahoma"/>
      <family val="2"/>
    </font>
    <font>
      <sz val="12"/>
      <name val="Arial Narrow"/>
      <family val="2"/>
    </font>
    <font>
      <u/>
      <sz val="10"/>
      <color theme="10"/>
      <name val="Arial"/>
      <family val="2"/>
    </font>
    <font>
      <b/>
      <sz val="8"/>
      <color indexed="9"/>
      <name val="Arial Narrow"/>
      <family val="2"/>
    </font>
    <font>
      <b/>
      <sz val="12"/>
      <name val="Arial Narrow"/>
      <family val="2"/>
    </font>
    <font>
      <b/>
      <sz val="10"/>
      <name val="Arial"/>
      <family val="2"/>
    </font>
    <font>
      <b/>
      <sz val="11"/>
      <color rgb="FFFF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</borders>
  <cellStyleXfs count="6">
    <xf numFmtId="0" fontId="0" fillId="0" borderId="0"/>
    <xf numFmtId="0" fontId="2" fillId="0" borderId="0"/>
    <xf numFmtId="0" fontId="4" fillId="0" borderId="0" applyNumberFormat="0" applyFill="0" applyBorder="0" applyProtection="0">
      <alignment vertical="top"/>
    </xf>
    <xf numFmtId="0" fontId="1" fillId="0" borderId="0"/>
    <xf numFmtId="43" fontId="1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41">
    <xf numFmtId="0" fontId="0" fillId="0" borderId="0" xfId="0"/>
    <xf numFmtId="0" fontId="5" fillId="0" borderId="0" xfId="3" applyFont="1" applyFill="1"/>
    <xf numFmtId="0" fontId="5" fillId="0" borderId="0" xfId="3" applyFont="1"/>
    <xf numFmtId="0" fontId="8" fillId="0" borderId="0" xfId="3" applyFont="1"/>
    <xf numFmtId="0" fontId="5" fillId="0" borderId="0" xfId="3" applyFont="1" applyFill="1" applyAlignment="1"/>
    <xf numFmtId="0" fontId="9" fillId="0" borderId="0" xfId="3" applyFont="1" applyFill="1" applyAlignment="1">
      <alignment horizontal="center"/>
    </xf>
    <xf numFmtId="0" fontId="11" fillId="0" borderId="1" xfId="3" applyFont="1" applyFill="1" applyBorder="1"/>
    <xf numFmtId="0" fontId="6" fillId="3" borderId="2" xfId="3" applyFont="1" applyFill="1" applyBorder="1" applyAlignment="1">
      <alignment wrapText="1"/>
    </xf>
    <xf numFmtId="0" fontId="6" fillId="3" borderId="2" xfId="3" applyFont="1" applyFill="1" applyBorder="1" applyAlignment="1">
      <alignment horizontal="center" wrapText="1"/>
    </xf>
    <xf numFmtId="0" fontId="11" fillId="0" borderId="0" xfId="3" applyFont="1" applyFill="1" applyBorder="1"/>
    <xf numFmtId="0" fontId="7" fillId="3" borderId="2" xfId="3" applyFont="1" applyFill="1" applyBorder="1" applyAlignment="1">
      <alignment horizontal="center" wrapText="1"/>
    </xf>
    <xf numFmtId="0" fontId="7" fillId="3" borderId="2" xfId="3" applyFont="1" applyFill="1" applyBorder="1" applyAlignment="1">
      <alignment horizontal="left" wrapText="1"/>
    </xf>
    <xf numFmtId="0" fontId="13" fillId="3" borderId="2" xfId="3" applyFont="1" applyFill="1" applyBorder="1" applyAlignment="1">
      <alignment horizontal="center" wrapText="1"/>
    </xf>
    <xf numFmtId="0" fontId="14" fillId="4" borderId="1" xfId="3" applyFont="1" applyFill="1" applyBorder="1"/>
    <xf numFmtId="0" fontId="8" fillId="4" borderId="1" xfId="3" applyFont="1" applyFill="1" applyBorder="1" applyAlignment="1">
      <alignment horizontal="center"/>
    </xf>
    <xf numFmtId="47" fontId="8" fillId="4" borderId="1" xfId="3" applyNumberFormat="1" applyFont="1" applyFill="1" applyBorder="1" applyAlignment="1">
      <alignment horizontal="center"/>
    </xf>
    <xf numFmtId="0" fontId="5" fillId="4" borderId="1" xfId="3" applyFont="1" applyFill="1" applyBorder="1"/>
    <xf numFmtId="164" fontId="15" fillId="4" borderId="1" xfId="0" applyNumberFormat="1" applyFont="1" applyFill="1" applyBorder="1" applyAlignment="1">
      <alignment horizontal="center"/>
    </xf>
    <xf numFmtId="0" fontId="5" fillId="5" borderId="1" xfId="3" applyFont="1" applyFill="1" applyBorder="1"/>
    <xf numFmtId="0" fontId="5" fillId="5" borderId="1" xfId="3" applyFont="1" applyFill="1" applyBorder="1" applyAlignment="1">
      <alignment horizontal="center"/>
    </xf>
    <xf numFmtId="164" fontId="0" fillId="0" borderId="1" xfId="0" applyNumberFormat="1" applyBorder="1"/>
    <xf numFmtId="0" fontId="12" fillId="0" borderId="0" xfId="5" applyFill="1" applyAlignment="1">
      <alignment horizontal="left"/>
    </xf>
    <xf numFmtId="0" fontId="5" fillId="0" borderId="1" xfId="3" applyFont="1" applyFill="1" applyBorder="1" applyAlignment="1" applyProtection="1">
      <alignment horizontal="center"/>
      <protection locked="0"/>
    </xf>
    <xf numFmtId="0" fontId="5" fillId="0" borderId="1" xfId="3" applyFont="1" applyFill="1" applyBorder="1" applyProtection="1">
      <protection locked="0"/>
    </xf>
    <xf numFmtId="164" fontId="3" fillId="0" borderId="1" xfId="0" applyNumberFormat="1" applyFont="1" applyFill="1" applyBorder="1" applyAlignment="1" applyProtection="1">
      <alignment horizontal="center"/>
      <protection locked="0"/>
    </xf>
    <xf numFmtId="0" fontId="0" fillId="5" borderId="0" xfId="0" applyFill="1"/>
    <xf numFmtId="0" fontId="1" fillId="5" borderId="0" xfId="0" applyFont="1" applyFill="1" applyAlignment="1">
      <alignment horizontal="right"/>
    </xf>
    <xf numFmtId="0" fontId="11" fillId="5" borderId="1" xfId="3" applyFont="1" applyFill="1" applyBorder="1" applyAlignment="1">
      <alignment horizontal="right"/>
    </xf>
    <xf numFmtId="0" fontId="5" fillId="0" borderId="0" xfId="3" applyFont="1" applyFill="1" applyAlignment="1">
      <alignment horizontal="right"/>
    </xf>
    <xf numFmtId="0" fontId="1" fillId="2" borderId="1" xfId="5" applyFont="1" applyFill="1" applyBorder="1" applyAlignment="1" applyProtection="1">
      <alignment horizontal="left"/>
      <protection locked="0"/>
    </xf>
    <xf numFmtId="0" fontId="5" fillId="0" borderId="1" xfId="3" applyFont="1" applyFill="1" applyBorder="1" applyAlignment="1" applyProtection="1">
      <alignment horizontal="center"/>
    </xf>
    <xf numFmtId="0" fontId="5" fillId="0" borderId="0" xfId="3" applyFont="1" applyFill="1" applyAlignment="1">
      <alignment horizontal="left"/>
    </xf>
    <xf numFmtId="1" fontId="5" fillId="0" borderId="1" xfId="3" applyNumberFormat="1" applyFont="1" applyFill="1" applyBorder="1" applyAlignment="1" applyProtection="1">
      <alignment horizontal="center"/>
      <protection locked="0"/>
    </xf>
    <xf numFmtId="1" fontId="8" fillId="4" borderId="1" xfId="3" applyNumberFormat="1" applyFont="1" applyFill="1" applyBorder="1" applyAlignment="1">
      <alignment horizontal="center"/>
    </xf>
    <xf numFmtId="0" fontId="16" fillId="4" borderId="1" xfId="3" applyFont="1" applyFill="1" applyBorder="1" applyAlignment="1">
      <alignment horizontal="left"/>
    </xf>
    <xf numFmtId="0" fontId="5" fillId="0" borderId="3" xfId="3" applyFont="1" applyFill="1" applyBorder="1" applyAlignment="1">
      <alignment horizontal="left"/>
    </xf>
    <xf numFmtId="0" fontId="11" fillId="2" borderId="1" xfId="3" applyFont="1" applyFill="1" applyBorder="1" applyAlignment="1" applyProtection="1">
      <alignment horizontal="left"/>
      <protection locked="0"/>
    </xf>
    <xf numFmtId="0" fontId="5" fillId="0" borderId="0" xfId="3" applyFont="1" applyFill="1" applyAlignment="1">
      <alignment horizontal="left"/>
    </xf>
    <xf numFmtId="0" fontId="12" fillId="0" borderId="0" xfId="5" applyFill="1" applyAlignment="1">
      <alignment horizontal="left"/>
    </xf>
    <xf numFmtId="0" fontId="11" fillId="2" borderId="4" xfId="3" applyFont="1" applyFill="1" applyBorder="1" applyAlignment="1">
      <alignment horizontal="center"/>
    </xf>
    <xf numFmtId="0" fontId="11" fillId="2" borderId="0" xfId="3" applyFont="1" applyFill="1" applyBorder="1" applyAlignment="1">
      <alignment horizontal="center"/>
    </xf>
  </cellXfs>
  <cellStyles count="6">
    <cellStyle name="Comma 2" xfId="4"/>
    <cellStyle name="Hyperlink" xfId="5" builtinId="8"/>
    <cellStyle name="Normal" xfId="0" builtinId="0"/>
    <cellStyle name="Normal 2" xfId="1"/>
    <cellStyle name="Normal 2 2" xfId="2"/>
    <cellStyle name="Normal 3" xfId="3"/>
  </cellStyles>
  <dxfs count="3">
    <dxf>
      <font>
        <color rgb="FF9C0006"/>
      </font>
      <fill>
        <patternFill>
          <bgColor theme="9" tint="0.79998168889431442"/>
        </patternFill>
      </fill>
    </dxf>
    <dxf>
      <font>
        <b/>
        <i val="0"/>
        <color rgb="FF9C0006"/>
      </font>
      <fill>
        <patternFill>
          <bgColor rgb="FFFF8AD8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colors>
    <mruColors>
      <color rgb="FFFFFD78"/>
      <color rgb="FFFF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rporatetrackandfield.com/virtualrules.php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 fitToPage="1"/>
  </sheetPr>
  <dimension ref="A1:V68"/>
  <sheetViews>
    <sheetView tabSelected="1" zoomScaleNormal="100" workbookViewId="0">
      <pane ySplit="10" topLeftCell="A11" activePane="bottomLeft" state="frozen"/>
      <selection pane="bottomLeft" activeCell="I12" sqref="I12"/>
    </sheetView>
  </sheetViews>
  <sheetFormatPr defaultColWidth="9.140625" defaultRowHeight="16.5"/>
  <cols>
    <col min="1" max="1" width="2.85546875" style="1" bestFit="1" customWidth="1"/>
    <col min="2" max="2" width="20.85546875" style="1" customWidth="1"/>
    <col min="3" max="3" width="5" style="1" customWidth="1"/>
    <col min="4" max="4" width="4.85546875" style="1" customWidth="1"/>
    <col min="5" max="5" width="9.7109375" style="1" customWidth="1"/>
    <col min="6" max="6" width="4.140625" style="4" customWidth="1"/>
    <col min="7" max="7" width="4.85546875" style="4" customWidth="1"/>
    <col min="8" max="8" width="18.85546875" style="1" customWidth="1"/>
    <col min="9" max="9" width="13.140625" style="5" customWidth="1"/>
    <col min="10" max="16384" width="9.140625" style="2"/>
  </cols>
  <sheetData>
    <row r="1" spans="1:9">
      <c r="B1" s="37" t="s">
        <v>58</v>
      </c>
      <c r="C1" s="37"/>
      <c r="D1" s="37"/>
      <c r="E1" s="37"/>
      <c r="F1" s="37"/>
      <c r="G1" s="37"/>
      <c r="H1" s="37"/>
      <c r="I1" s="37"/>
    </row>
    <row r="2" spans="1:9">
      <c r="B2" s="37" t="s">
        <v>54</v>
      </c>
      <c r="C2" s="37"/>
      <c r="D2" s="37"/>
      <c r="E2" s="37"/>
      <c r="F2" s="37"/>
      <c r="G2" s="37"/>
      <c r="H2" s="37"/>
      <c r="I2" s="37"/>
    </row>
    <row r="3" spans="1:9">
      <c r="B3" s="37" t="s">
        <v>55</v>
      </c>
      <c r="C3" s="37"/>
      <c r="D3" s="37"/>
      <c r="E3" s="37"/>
      <c r="F3" s="37"/>
      <c r="G3" s="37"/>
      <c r="H3" s="37"/>
      <c r="I3" s="37"/>
    </row>
    <row r="4" spans="1:9">
      <c r="B4" s="37" t="s">
        <v>60</v>
      </c>
      <c r="C4" s="37"/>
      <c r="D4" s="37"/>
      <c r="E4" s="37"/>
      <c r="F4" s="37"/>
      <c r="G4" s="37"/>
      <c r="H4" s="37"/>
      <c r="I4" s="37"/>
    </row>
    <row r="5" spans="1:9">
      <c r="B5" s="31" t="s">
        <v>61</v>
      </c>
      <c r="C5" s="31"/>
      <c r="D5" s="31"/>
      <c r="E5" s="31"/>
      <c r="F5" s="31"/>
      <c r="G5" s="31"/>
      <c r="H5" s="31"/>
      <c r="I5" s="31"/>
    </row>
    <row r="6" spans="1:9">
      <c r="B6" s="38" t="s">
        <v>53</v>
      </c>
      <c r="C6" s="38"/>
      <c r="D6" s="38"/>
      <c r="E6" s="38"/>
      <c r="F6" s="38"/>
      <c r="G6" s="38"/>
      <c r="H6" s="38"/>
      <c r="I6" s="38"/>
    </row>
    <row r="7" spans="1:9" ht="6" customHeight="1">
      <c r="B7" s="21"/>
      <c r="C7" s="21"/>
      <c r="D7" s="21"/>
      <c r="E7" s="21"/>
      <c r="F7" s="21"/>
      <c r="G7" s="21"/>
      <c r="H7" s="21"/>
      <c r="I7" s="21"/>
    </row>
    <row r="8" spans="1:9">
      <c r="B8" s="27" t="s">
        <v>8</v>
      </c>
      <c r="C8" s="36"/>
      <c r="D8" s="36"/>
      <c r="E8" s="36"/>
      <c r="F8" s="36"/>
      <c r="G8" s="36"/>
      <c r="H8" s="9"/>
      <c r="I8" s="9"/>
    </row>
    <row r="9" spans="1:9">
      <c r="B9" s="27" t="s">
        <v>9</v>
      </c>
      <c r="C9" s="36"/>
      <c r="D9" s="36"/>
      <c r="E9" s="36"/>
      <c r="F9" s="36"/>
      <c r="G9" s="36"/>
      <c r="H9" s="9"/>
      <c r="I9" s="9"/>
    </row>
    <row r="10" spans="1:9">
      <c r="B10" s="27" t="s">
        <v>44</v>
      </c>
      <c r="C10" s="36"/>
      <c r="D10" s="36"/>
      <c r="E10" s="36"/>
      <c r="F10" s="36"/>
      <c r="G10" s="36"/>
      <c r="H10" s="27" t="s">
        <v>45</v>
      </c>
      <c r="I10" s="29"/>
    </row>
    <row r="11" spans="1:9" ht="30.95" customHeight="1">
      <c r="A11" s="1" t="s">
        <v>10</v>
      </c>
      <c r="B11" s="7" t="s">
        <v>11</v>
      </c>
      <c r="C11" s="8" t="s">
        <v>12</v>
      </c>
      <c r="D11" s="12" t="s">
        <v>47</v>
      </c>
      <c r="E11" s="8" t="s">
        <v>14</v>
      </c>
      <c r="F11" s="10" t="s">
        <v>13</v>
      </c>
      <c r="G11" s="10" t="s">
        <v>48</v>
      </c>
      <c r="H11" s="11" t="s">
        <v>43</v>
      </c>
      <c r="I11" s="10" t="s">
        <v>46</v>
      </c>
    </row>
    <row r="12" spans="1:9" ht="20.100000000000001" customHeight="1">
      <c r="A12" s="1">
        <v>1</v>
      </c>
      <c r="B12" s="18" t="s">
        <v>15</v>
      </c>
      <c r="C12" s="19">
        <v>100</v>
      </c>
      <c r="D12" s="19" t="s">
        <v>16</v>
      </c>
      <c r="E12" s="19" t="s">
        <v>7</v>
      </c>
      <c r="F12" s="22"/>
      <c r="G12" s="32"/>
      <c r="H12" s="23"/>
      <c r="I12" s="24">
        <v>1.8518518518518518E-4</v>
      </c>
    </row>
    <row r="13" spans="1:9" ht="20.100000000000001" customHeight="1">
      <c r="A13" s="1">
        <v>2</v>
      </c>
      <c r="B13" s="18" t="s">
        <v>15</v>
      </c>
      <c r="C13" s="19">
        <v>100</v>
      </c>
      <c r="D13" s="19" t="s">
        <v>4</v>
      </c>
      <c r="E13" s="19" t="s">
        <v>17</v>
      </c>
      <c r="F13" s="22"/>
      <c r="G13" s="32"/>
      <c r="H13" s="23"/>
      <c r="I13" s="24">
        <v>1.738425925925926E-4</v>
      </c>
    </row>
    <row r="14" spans="1:9" ht="20.100000000000001" customHeight="1">
      <c r="A14" s="1">
        <v>3</v>
      </c>
      <c r="B14" s="18" t="s">
        <v>15</v>
      </c>
      <c r="C14" s="19">
        <v>100</v>
      </c>
      <c r="D14" s="19" t="s">
        <v>4</v>
      </c>
      <c r="E14" s="19" t="s">
        <v>18</v>
      </c>
      <c r="F14" s="22"/>
      <c r="G14" s="32"/>
      <c r="H14" s="23"/>
      <c r="I14" s="24">
        <v>1.6238425925925923E-4</v>
      </c>
    </row>
    <row r="15" spans="1:9" ht="20.100000000000001" customHeight="1">
      <c r="A15" s="1">
        <v>4</v>
      </c>
      <c r="B15" s="18" t="s">
        <v>15</v>
      </c>
      <c r="C15" s="19">
        <v>100</v>
      </c>
      <c r="D15" s="19" t="s">
        <v>4</v>
      </c>
      <c r="E15" s="19" t="s">
        <v>7</v>
      </c>
      <c r="F15" s="22"/>
      <c r="G15" s="32"/>
      <c r="H15" s="23"/>
      <c r="I15" s="24">
        <v>1.5092592592592591E-4</v>
      </c>
    </row>
    <row r="16" spans="1:9" ht="20.100000000000001" customHeight="1">
      <c r="A16" s="1">
        <v>5</v>
      </c>
      <c r="B16" s="13" t="s">
        <v>19</v>
      </c>
      <c r="C16" s="14"/>
      <c r="D16" s="14"/>
      <c r="E16" s="15"/>
      <c r="F16" s="34" t="str">
        <f>IF(COUNTIF(F12:F15,"F")&lt;1,"^ Need at least 1 Female","")</f>
        <v>^ Need at least 1 Female</v>
      </c>
      <c r="G16" s="14"/>
      <c r="H16" s="16"/>
      <c r="I16" s="17">
        <f>IF(I12&gt;0,SUM(I12:I15)," ")</f>
        <v>6.7233796296296291E-4</v>
      </c>
    </row>
    <row r="17" spans="1:9" ht="20.100000000000001" customHeight="1">
      <c r="A17" s="1">
        <v>6</v>
      </c>
      <c r="B17" s="18" t="s">
        <v>20</v>
      </c>
      <c r="C17" s="19">
        <v>200</v>
      </c>
      <c r="D17" s="19" t="s">
        <v>16</v>
      </c>
      <c r="E17" s="19" t="s">
        <v>7</v>
      </c>
      <c r="F17" s="22"/>
      <c r="G17" s="32"/>
      <c r="H17" s="23"/>
      <c r="I17" s="24">
        <v>4.0520833333333338E-4</v>
      </c>
    </row>
    <row r="18" spans="1:9" ht="20.100000000000001" customHeight="1">
      <c r="A18" s="1">
        <v>7</v>
      </c>
      <c r="B18" s="18" t="s">
        <v>20</v>
      </c>
      <c r="C18" s="19">
        <v>200</v>
      </c>
      <c r="D18" s="19" t="s">
        <v>4</v>
      </c>
      <c r="E18" s="19" t="s">
        <v>17</v>
      </c>
      <c r="F18" s="22"/>
      <c r="G18" s="32"/>
      <c r="H18" s="23"/>
      <c r="I18" s="24">
        <v>3.8217592592592594E-4</v>
      </c>
    </row>
    <row r="19" spans="1:9" ht="20.100000000000001" customHeight="1">
      <c r="A19" s="1">
        <v>8</v>
      </c>
      <c r="B19" s="18" t="s">
        <v>20</v>
      </c>
      <c r="C19" s="19">
        <v>200</v>
      </c>
      <c r="D19" s="19" t="s">
        <v>4</v>
      </c>
      <c r="E19" s="19" t="s">
        <v>18</v>
      </c>
      <c r="F19" s="22"/>
      <c r="G19" s="32"/>
      <c r="H19" s="23"/>
      <c r="I19" s="24">
        <v>3.8576388888888889E-4</v>
      </c>
    </row>
    <row r="20" spans="1:9" ht="20.100000000000001" customHeight="1">
      <c r="A20" s="1">
        <v>9</v>
      </c>
      <c r="B20" s="18" t="s">
        <v>20</v>
      </c>
      <c r="C20" s="19">
        <v>200</v>
      </c>
      <c r="D20" s="19" t="s">
        <v>4</v>
      </c>
      <c r="E20" s="19" t="s">
        <v>7</v>
      </c>
      <c r="F20" s="22"/>
      <c r="G20" s="32"/>
      <c r="H20" s="23"/>
      <c r="I20" s="24">
        <v>2.9444444444444445E-4</v>
      </c>
    </row>
    <row r="21" spans="1:9" ht="20.100000000000001" customHeight="1">
      <c r="A21" s="1">
        <v>10</v>
      </c>
      <c r="B21" s="13" t="s">
        <v>21</v>
      </c>
      <c r="C21" s="14"/>
      <c r="D21" s="14"/>
      <c r="E21" s="15"/>
      <c r="F21" s="34" t="str">
        <f>IF(COUNTIF(F17:F20,"F")&lt;1,"^ Need at least 1 Female","")</f>
        <v>^ Need at least 1 Female</v>
      </c>
      <c r="G21" s="14"/>
      <c r="H21" s="16"/>
      <c r="I21" s="17">
        <f>IF(I17&gt;0,SUM(I17:I20)," ")</f>
        <v>1.4675925925925926E-3</v>
      </c>
    </row>
    <row r="22" spans="1:9" ht="20.100000000000001" customHeight="1">
      <c r="A22" s="1">
        <v>11</v>
      </c>
      <c r="B22" s="18" t="s">
        <v>22</v>
      </c>
      <c r="C22" s="19">
        <v>400</v>
      </c>
      <c r="D22" s="19" t="s">
        <v>16</v>
      </c>
      <c r="E22" s="19" t="s">
        <v>23</v>
      </c>
      <c r="F22" s="22"/>
      <c r="G22" s="32"/>
      <c r="H22" s="23"/>
      <c r="I22" s="24">
        <v>9.0405092592592588E-4</v>
      </c>
    </row>
    <row r="23" spans="1:9" ht="20.100000000000001" customHeight="1">
      <c r="A23" s="1">
        <v>12</v>
      </c>
      <c r="B23" s="18" t="s">
        <v>22</v>
      </c>
      <c r="C23" s="19">
        <v>400</v>
      </c>
      <c r="D23" s="19" t="s">
        <v>4</v>
      </c>
      <c r="E23" s="19" t="s">
        <v>24</v>
      </c>
      <c r="F23" s="22"/>
      <c r="G23" s="32"/>
      <c r="H23" s="23"/>
      <c r="I23" s="24">
        <v>8.821759259259259E-4</v>
      </c>
    </row>
    <row r="24" spans="1:9" ht="20.100000000000001" customHeight="1">
      <c r="A24" s="1">
        <v>13</v>
      </c>
      <c r="B24" s="18" t="s">
        <v>22</v>
      </c>
      <c r="C24" s="19">
        <v>400</v>
      </c>
      <c r="D24" s="19" t="s">
        <v>4</v>
      </c>
      <c r="E24" s="19" t="s">
        <v>26</v>
      </c>
      <c r="F24" s="22"/>
      <c r="G24" s="32"/>
      <c r="H24" s="23"/>
      <c r="I24" s="24">
        <v>8.255787037037038E-4</v>
      </c>
    </row>
    <row r="25" spans="1:9" ht="20.100000000000001" customHeight="1">
      <c r="A25" s="1">
        <v>14</v>
      </c>
      <c r="B25" s="18" t="s">
        <v>22</v>
      </c>
      <c r="C25" s="19">
        <v>400</v>
      </c>
      <c r="D25" s="19" t="s">
        <v>4</v>
      </c>
      <c r="E25" s="19" t="s">
        <v>27</v>
      </c>
      <c r="F25" s="22"/>
      <c r="G25" s="32"/>
      <c r="H25" s="23"/>
      <c r="I25" s="24">
        <v>7.693287037037036E-4</v>
      </c>
    </row>
    <row r="26" spans="1:9" ht="20.100000000000001" customHeight="1">
      <c r="A26" s="1">
        <v>15</v>
      </c>
      <c r="B26" s="13" t="s">
        <v>28</v>
      </c>
      <c r="C26" s="14"/>
      <c r="D26" s="14"/>
      <c r="E26" s="15"/>
      <c r="F26" s="34" t="str">
        <f>IF(COUNTIF(F22:F25,"F")&lt;1,"^ Need at least 1 Female","")</f>
        <v>^ Need at least 1 Female</v>
      </c>
      <c r="G26" s="14"/>
      <c r="H26" s="16"/>
      <c r="I26" s="17">
        <f>IF(I22&gt;0,SUM(I22:I25)," ")</f>
        <v>3.3811342592592591E-3</v>
      </c>
    </row>
    <row r="27" spans="1:9" ht="20.100000000000001" customHeight="1">
      <c r="A27" s="1">
        <v>16</v>
      </c>
      <c r="B27" s="18" t="s">
        <v>0</v>
      </c>
      <c r="C27" s="19">
        <v>800</v>
      </c>
      <c r="D27" s="19" t="s">
        <v>4</v>
      </c>
      <c r="E27" s="19" t="s">
        <v>29</v>
      </c>
      <c r="F27" s="22"/>
      <c r="G27" s="32"/>
      <c r="H27" s="23"/>
      <c r="I27" s="24">
        <v>2.0614583333333335E-3</v>
      </c>
    </row>
    <row r="28" spans="1:9" ht="20.100000000000001" customHeight="1">
      <c r="A28" s="1">
        <v>17</v>
      </c>
      <c r="B28" s="18" t="s">
        <v>0</v>
      </c>
      <c r="C28" s="19">
        <v>400</v>
      </c>
      <c r="D28" s="19" t="s">
        <v>16</v>
      </c>
      <c r="E28" s="19" t="s">
        <v>29</v>
      </c>
      <c r="F28" s="22"/>
      <c r="G28" s="32"/>
      <c r="H28" s="23"/>
      <c r="I28" s="24">
        <v>9.4004629629629614E-4</v>
      </c>
    </row>
    <row r="29" spans="1:9" ht="20.100000000000001" customHeight="1">
      <c r="A29" s="1">
        <v>18</v>
      </c>
      <c r="B29" s="18" t="s">
        <v>0</v>
      </c>
      <c r="C29" s="19">
        <v>400</v>
      </c>
      <c r="D29" s="19" t="s">
        <v>4</v>
      </c>
      <c r="E29" s="19" t="s">
        <v>29</v>
      </c>
      <c r="F29" s="22"/>
      <c r="G29" s="32"/>
      <c r="H29" s="23"/>
      <c r="I29" s="24">
        <v>8.3715277777777781E-4</v>
      </c>
    </row>
    <row r="30" spans="1:9" ht="20.100000000000001" customHeight="1">
      <c r="A30" s="1">
        <v>19</v>
      </c>
      <c r="B30" s="13" t="s">
        <v>30</v>
      </c>
      <c r="C30" s="14"/>
      <c r="D30" s="14"/>
      <c r="E30" s="15"/>
      <c r="F30" s="34" t="str">
        <f>IF(COUNTIF(F27:F29,"F")&lt;1,"^ Need at least 1 Female","")</f>
        <v>^ Need at least 1 Female</v>
      </c>
      <c r="G30" s="14"/>
      <c r="H30" s="16"/>
      <c r="I30" s="17">
        <f>IF(I27&gt;0,SUM(I27:I29)," ")</f>
        <v>3.8386574074074074E-3</v>
      </c>
    </row>
    <row r="31" spans="1:9" ht="20.100000000000001" customHeight="1">
      <c r="A31" s="1">
        <v>20</v>
      </c>
      <c r="B31" s="18" t="s">
        <v>31</v>
      </c>
      <c r="C31" s="19">
        <v>800</v>
      </c>
      <c r="D31" s="19" t="s">
        <v>4</v>
      </c>
      <c r="E31" s="19" t="s">
        <v>32</v>
      </c>
      <c r="F31" s="22"/>
      <c r="G31" s="32"/>
      <c r="H31" s="23"/>
      <c r="I31" s="24">
        <v>1.9688657407407411E-3</v>
      </c>
    </row>
    <row r="32" spans="1:9" ht="20.100000000000001" customHeight="1">
      <c r="A32" s="1">
        <v>21</v>
      </c>
      <c r="B32" s="18" t="s">
        <v>31</v>
      </c>
      <c r="C32" s="19">
        <v>400</v>
      </c>
      <c r="D32" s="19" t="s">
        <v>4</v>
      </c>
      <c r="E32" s="19" t="s">
        <v>32</v>
      </c>
      <c r="F32" s="22"/>
      <c r="G32" s="32"/>
      <c r="H32" s="23"/>
      <c r="I32" s="24">
        <v>8.706018518518519E-4</v>
      </c>
    </row>
    <row r="33" spans="1:22" ht="20.100000000000001" customHeight="1">
      <c r="A33" s="1">
        <v>22</v>
      </c>
      <c r="B33" s="18" t="s">
        <v>31</v>
      </c>
      <c r="C33" s="19">
        <v>800</v>
      </c>
      <c r="D33" s="19" t="s">
        <v>4</v>
      </c>
      <c r="E33" s="19" t="s">
        <v>32</v>
      </c>
      <c r="F33" s="22"/>
      <c r="G33" s="32"/>
      <c r="H33" s="23"/>
      <c r="I33" s="24">
        <v>1.8556712962962962E-3</v>
      </c>
    </row>
    <row r="34" spans="1:22" ht="20.100000000000001" customHeight="1">
      <c r="A34" s="1">
        <v>23</v>
      </c>
      <c r="B34" s="18" t="s">
        <v>31</v>
      </c>
      <c r="C34" s="19">
        <v>200</v>
      </c>
      <c r="D34" s="19" t="s">
        <v>16</v>
      </c>
      <c r="E34" s="19" t="s">
        <v>18</v>
      </c>
      <c r="F34" s="22"/>
      <c r="G34" s="32"/>
      <c r="H34" s="23"/>
      <c r="I34" s="24">
        <v>4.3333333333333331E-4</v>
      </c>
    </row>
    <row r="35" spans="1:22" ht="20.100000000000001" customHeight="1">
      <c r="A35" s="1">
        <v>24</v>
      </c>
      <c r="B35" s="18" t="s">
        <v>31</v>
      </c>
      <c r="C35" s="19">
        <v>200</v>
      </c>
      <c r="D35" s="19" t="s">
        <v>4</v>
      </c>
      <c r="E35" s="19" t="s">
        <v>33</v>
      </c>
      <c r="F35" s="22"/>
      <c r="G35" s="32"/>
      <c r="H35" s="23"/>
      <c r="I35" s="24">
        <v>3.8831018518518511E-4</v>
      </c>
      <c r="M35" s="3"/>
    </row>
    <row r="36" spans="1:22" ht="20.100000000000001" customHeight="1">
      <c r="A36" s="1">
        <v>25</v>
      </c>
      <c r="B36" s="13" t="s">
        <v>49</v>
      </c>
      <c r="C36" s="14"/>
      <c r="D36" s="14"/>
      <c r="E36" s="15"/>
      <c r="F36" s="34" t="str">
        <f>IF(COUNTIF(F31:F35,"F")&lt;1,"^ Need at least 1 Female","")</f>
        <v>^ Need at least 1 Female</v>
      </c>
      <c r="G36" s="14"/>
      <c r="H36" s="16"/>
      <c r="I36" s="17">
        <f>IF(I31&gt;0,SUM(I31:I35)," ")</f>
        <v>5.5167824074074077E-3</v>
      </c>
      <c r="R36" s="1"/>
      <c r="S36" s="1"/>
      <c r="T36" s="1"/>
      <c r="U36" s="1"/>
      <c r="V36" s="1"/>
    </row>
    <row r="37" spans="1:22" ht="20.100000000000001" customHeight="1">
      <c r="A37" s="1">
        <v>26</v>
      </c>
      <c r="B37" s="18" t="s">
        <v>3</v>
      </c>
      <c r="C37" s="19">
        <v>200</v>
      </c>
      <c r="D37" s="19" t="s">
        <v>4</v>
      </c>
      <c r="E37" s="19" t="s">
        <v>25</v>
      </c>
      <c r="F37" s="22"/>
      <c r="G37" s="32"/>
      <c r="H37" s="23"/>
      <c r="I37" s="24">
        <v>4.0636574074074072E-4</v>
      </c>
    </row>
    <row r="38" spans="1:22" ht="20.100000000000001" customHeight="1">
      <c r="A38" s="1">
        <v>27</v>
      </c>
      <c r="B38" s="18" t="s">
        <v>3</v>
      </c>
      <c r="C38" s="19">
        <v>400</v>
      </c>
      <c r="D38" s="19" t="s">
        <v>4</v>
      </c>
      <c r="E38" s="19" t="s">
        <v>17</v>
      </c>
      <c r="F38" s="22"/>
      <c r="G38" s="32"/>
      <c r="H38" s="23"/>
      <c r="I38" s="24">
        <v>1.6458333333333334E-4</v>
      </c>
    </row>
    <row r="39" spans="1:22" ht="20.100000000000001" customHeight="1">
      <c r="A39" s="1">
        <v>28</v>
      </c>
      <c r="B39" s="18" t="s">
        <v>3</v>
      </c>
      <c r="C39" s="19">
        <v>200</v>
      </c>
      <c r="D39" s="19" t="s">
        <v>16</v>
      </c>
      <c r="E39" s="19" t="s">
        <v>17</v>
      </c>
      <c r="F39" s="22"/>
      <c r="G39" s="32"/>
      <c r="H39" s="23"/>
      <c r="I39" s="24">
        <v>4.5520833333333329E-4</v>
      </c>
    </row>
    <row r="40" spans="1:22" ht="20.100000000000001" customHeight="1">
      <c r="A40" s="1">
        <v>29</v>
      </c>
      <c r="B40" s="18" t="s">
        <v>3</v>
      </c>
      <c r="C40" s="19">
        <v>600</v>
      </c>
      <c r="D40" s="19" t="s">
        <v>4</v>
      </c>
      <c r="E40" s="19" t="s">
        <v>17</v>
      </c>
      <c r="F40" s="22"/>
      <c r="G40" s="32"/>
      <c r="H40" s="23"/>
      <c r="I40" s="24">
        <v>1.3708333333333333E-3</v>
      </c>
    </row>
    <row r="41" spans="1:22" ht="20.100000000000001" customHeight="1">
      <c r="A41" s="1">
        <v>30</v>
      </c>
      <c r="B41" s="18" t="s">
        <v>3</v>
      </c>
      <c r="C41" s="19">
        <v>400</v>
      </c>
      <c r="D41" s="19" t="s">
        <v>4</v>
      </c>
      <c r="E41" s="19" t="s">
        <v>17</v>
      </c>
      <c r="F41" s="22"/>
      <c r="G41" s="32"/>
      <c r="H41" s="23"/>
      <c r="I41" s="24">
        <v>7.9351851851851849E-4</v>
      </c>
    </row>
    <row r="42" spans="1:22" ht="20.100000000000001" customHeight="1">
      <c r="A42" s="1">
        <v>31</v>
      </c>
      <c r="B42" s="13" t="s">
        <v>34</v>
      </c>
      <c r="C42" s="14"/>
      <c r="D42" s="14"/>
      <c r="E42" s="15"/>
      <c r="F42" s="34" t="str">
        <f>IF(COUNTIF(F37:F41,"F")&lt;1,"^ Need at least 1 Female","")</f>
        <v>^ Need at least 1 Female</v>
      </c>
      <c r="G42" s="14"/>
      <c r="H42" s="16"/>
      <c r="I42" s="17">
        <f>IF(I37&gt;0,SUM(I37:I41)," ")</f>
        <v>3.1905092592592593E-3</v>
      </c>
    </row>
    <row r="43" spans="1:22" ht="20.100000000000001" customHeight="1">
      <c r="A43" s="1">
        <v>32</v>
      </c>
      <c r="B43" s="18" t="s">
        <v>1</v>
      </c>
      <c r="C43" s="19">
        <v>200</v>
      </c>
      <c r="D43" s="19" t="s">
        <v>16</v>
      </c>
      <c r="E43" s="19" t="s">
        <v>29</v>
      </c>
      <c r="F43" s="22"/>
      <c r="G43" s="32"/>
      <c r="H43" s="23"/>
      <c r="I43" s="24">
        <v>3.9479166666666672E-4</v>
      </c>
    </row>
    <row r="44" spans="1:22" ht="20.100000000000001" customHeight="1">
      <c r="A44" s="1">
        <v>33</v>
      </c>
      <c r="B44" s="18" t="s">
        <v>1</v>
      </c>
      <c r="C44" s="19">
        <v>200</v>
      </c>
      <c r="D44" s="19" t="s">
        <v>4</v>
      </c>
      <c r="E44" s="19" t="s">
        <v>29</v>
      </c>
      <c r="F44" s="22"/>
      <c r="G44" s="32"/>
      <c r="H44" s="23"/>
      <c r="I44" s="24">
        <v>3.381944444444444E-4</v>
      </c>
    </row>
    <row r="45" spans="1:22" ht="20.100000000000001" customHeight="1">
      <c r="A45" s="1">
        <v>34</v>
      </c>
      <c r="B45" s="18" t="s">
        <v>1</v>
      </c>
      <c r="C45" s="19">
        <v>400</v>
      </c>
      <c r="D45" s="19" t="s">
        <v>4</v>
      </c>
      <c r="E45" s="19" t="s">
        <v>29</v>
      </c>
      <c r="F45" s="22"/>
      <c r="G45" s="32"/>
      <c r="H45" s="23"/>
      <c r="I45" s="24">
        <v>7.4456018518518523E-4</v>
      </c>
    </row>
    <row r="46" spans="1:22" ht="20.100000000000001" customHeight="1">
      <c r="A46" s="1">
        <v>35</v>
      </c>
      <c r="B46" s="18" t="s">
        <v>1</v>
      </c>
      <c r="C46" s="19">
        <v>800</v>
      </c>
      <c r="D46" s="19" t="s">
        <v>4</v>
      </c>
      <c r="E46" s="19" t="s">
        <v>29</v>
      </c>
      <c r="F46" s="22"/>
      <c r="G46" s="32"/>
      <c r="H46" s="23"/>
      <c r="I46" s="24">
        <v>1.7181712962962964E-3</v>
      </c>
    </row>
    <row r="47" spans="1:22" ht="20.100000000000001" customHeight="1">
      <c r="A47" s="1">
        <v>36</v>
      </c>
      <c r="B47" s="13" t="s">
        <v>52</v>
      </c>
      <c r="C47" s="14"/>
      <c r="D47" s="14"/>
      <c r="E47" s="15"/>
      <c r="F47" s="34" t="str">
        <f>IF(COUNTIF(F43:F46,"F")&lt;1,"^ Need at least 1 Female","")</f>
        <v>^ Need at least 1 Female</v>
      </c>
      <c r="G47" s="14"/>
      <c r="H47" s="16"/>
      <c r="I47" s="17">
        <f>IF(I43&gt;0,SUM(I43:I46)," ")</f>
        <v>3.1957175925925929E-3</v>
      </c>
      <c r="R47" s="1"/>
      <c r="S47" s="1"/>
      <c r="T47" s="1"/>
      <c r="U47" s="1"/>
      <c r="V47" s="1"/>
    </row>
    <row r="48" spans="1:22" ht="20.100000000000001" customHeight="1">
      <c r="A48" s="1">
        <v>37</v>
      </c>
      <c r="B48" s="18" t="s">
        <v>35</v>
      </c>
      <c r="C48" s="19">
        <v>200</v>
      </c>
      <c r="D48" s="19" t="s">
        <v>16</v>
      </c>
      <c r="E48" s="19" t="s">
        <v>7</v>
      </c>
      <c r="F48" s="22"/>
      <c r="G48" s="32"/>
      <c r="H48" s="23"/>
      <c r="I48" s="24">
        <v>3.4849537037037038E-4</v>
      </c>
    </row>
    <row r="49" spans="1:22" ht="20.100000000000001" customHeight="1">
      <c r="A49" s="1">
        <v>38</v>
      </c>
      <c r="B49" s="18" t="s">
        <v>35</v>
      </c>
      <c r="C49" s="19">
        <v>200</v>
      </c>
      <c r="D49" s="19" t="s">
        <v>4</v>
      </c>
      <c r="E49" s="19" t="s">
        <v>7</v>
      </c>
      <c r="F49" s="22"/>
      <c r="G49" s="32"/>
      <c r="H49" s="23"/>
      <c r="I49" s="24">
        <v>3.2662037037037035E-4</v>
      </c>
    </row>
    <row r="50" spans="1:22" ht="20.100000000000001" customHeight="1">
      <c r="A50" s="1">
        <v>39</v>
      </c>
      <c r="B50" s="18" t="s">
        <v>35</v>
      </c>
      <c r="C50" s="19">
        <v>400</v>
      </c>
      <c r="D50" s="19" t="s">
        <v>4</v>
      </c>
      <c r="E50" s="19" t="s">
        <v>7</v>
      </c>
      <c r="F50" s="22"/>
      <c r="G50" s="32"/>
      <c r="H50" s="23"/>
      <c r="I50" s="24">
        <v>7.098379629629629E-4</v>
      </c>
    </row>
    <row r="51" spans="1:22" ht="20.100000000000001" customHeight="1">
      <c r="A51" s="1">
        <v>40</v>
      </c>
      <c r="B51" s="18" t="s">
        <v>35</v>
      </c>
      <c r="C51" s="19">
        <v>400</v>
      </c>
      <c r="D51" s="19" t="s">
        <v>4</v>
      </c>
      <c r="E51" s="19" t="s">
        <v>7</v>
      </c>
      <c r="F51" s="22"/>
      <c r="G51" s="32"/>
      <c r="H51" s="23"/>
      <c r="I51" s="24">
        <v>6.7638888888888881E-4</v>
      </c>
    </row>
    <row r="52" spans="1:22" ht="20.100000000000001" customHeight="1">
      <c r="A52" s="1">
        <v>41</v>
      </c>
      <c r="B52" s="13" t="s">
        <v>36</v>
      </c>
      <c r="C52" s="14"/>
      <c r="D52" s="14"/>
      <c r="E52" s="15"/>
      <c r="F52" s="34" t="str">
        <f>IF(COUNTIF(F48:F51,"F")&lt;1,"^ Need at least 1 Female","")</f>
        <v>^ Need at least 1 Female</v>
      </c>
      <c r="G52" s="14"/>
      <c r="H52" s="16"/>
      <c r="I52" s="17">
        <f>IF(I48&gt;0,SUM(I48:I51)," ")</f>
        <v>2.0613425925925925E-3</v>
      </c>
    </row>
    <row r="53" spans="1:22" ht="20.100000000000001" customHeight="1">
      <c r="A53" s="1">
        <v>42</v>
      </c>
      <c r="B53" s="18" t="s">
        <v>5</v>
      </c>
      <c r="C53" s="19">
        <v>1200</v>
      </c>
      <c r="D53" s="19" t="s">
        <v>4</v>
      </c>
      <c r="E53" s="19" t="s">
        <v>37</v>
      </c>
      <c r="F53" s="22"/>
      <c r="G53" s="32"/>
      <c r="H53" s="23"/>
      <c r="I53" s="24">
        <v>2.8369212962962962E-3</v>
      </c>
    </row>
    <row r="54" spans="1:22" ht="20.100000000000001" customHeight="1">
      <c r="A54" s="1">
        <v>43</v>
      </c>
      <c r="B54" s="18" t="s">
        <v>5</v>
      </c>
      <c r="C54" s="19">
        <v>400</v>
      </c>
      <c r="D54" s="19" t="s">
        <v>16</v>
      </c>
      <c r="E54" s="19" t="s">
        <v>7</v>
      </c>
      <c r="F54" s="22"/>
      <c r="G54" s="32"/>
      <c r="H54" s="23"/>
      <c r="I54" s="24">
        <v>9.1689814814814813E-4</v>
      </c>
    </row>
    <row r="55" spans="1:22" s="3" customFormat="1" ht="20.100000000000001" customHeight="1">
      <c r="A55" s="1">
        <v>44</v>
      </c>
      <c r="B55" s="18" t="s">
        <v>5</v>
      </c>
      <c r="C55" s="19">
        <v>800</v>
      </c>
      <c r="D55" s="19" t="s">
        <v>4</v>
      </c>
      <c r="E55" s="19" t="s">
        <v>27</v>
      </c>
      <c r="F55" s="22"/>
      <c r="G55" s="32"/>
      <c r="H55" s="23"/>
      <c r="I55" s="24">
        <v>1.7167824074074073E-3</v>
      </c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</row>
    <row r="56" spans="1:22" ht="20.100000000000001" customHeight="1">
      <c r="A56" s="1">
        <v>45</v>
      </c>
      <c r="B56" s="18" t="s">
        <v>5</v>
      </c>
      <c r="C56" s="19">
        <v>1600</v>
      </c>
      <c r="D56" s="19" t="s">
        <v>4</v>
      </c>
      <c r="E56" s="19" t="s">
        <v>37</v>
      </c>
      <c r="F56" s="22"/>
      <c r="G56" s="32"/>
      <c r="H56" s="23"/>
      <c r="I56" s="24">
        <v>3.7087962962962964E-3</v>
      </c>
    </row>
    <row r="57" spans="1:22" ht="20.100000000000001" customHeight="1">
      <c r="A57" s="1">
        <v>46</v>
      </c>
      <c r="B57" s="13" t="s">
        <v>38</v>
      </c>
      <c r="C57" s="14"/>
      <c r="D57" s="14"/>
      <c r="E57" s="15"/>
      <c r="F57" s="34" t="str">
        <f>IF(COUNTIF(F53:F56,"F")&lt;1,"^ Need at least 1 Female","")</f>
        <v>^ Need at least 1 Female</v>
      </c>
      <c r="G57" s="14"/>
      <c r="H57" s="16"/>
      <c r="I57" s="17">
        <f>IF(I53&gt;0,SUM(I53:I56)," ")</f>
        <v>9.1793981481481483E-3</v>
      </c>
      <c r="J57" s="3"/>
      <c r="K57" s="3"/>
      <c r="L57" s="3"/>
    </row>
    <row r="58" spans="1:22" ht="20.100000000000001" customHeight="1">
      <c r="A58" s="1">
        <v>47</v>
      </c>
      <c r="B58" s="18" t="s">
        <v>2</v>
      </c>
      <c r="C58" s="19">
        <v>800</v>
      </c>
      <c r="D58" s="19" t="s">
        <v>16</v>
      </c>
      <c r="E58" s="19" t="s">
        <v>39</v>
      </c>
      <c r="F58" s="30" t="s">
        <v>16</v>
      </c>
      <c r="G58" s="32"/>
      <c r="H58" s="23"/>
      <c r="I58" s="24">
        <v>1.9920138888888891E-3</v>
      </c>
      <c r="N58" s="3"/>
      <c r="O58" s="3"/>
      <c r="P58" s="3"/>
      <c r="Q58" s="3"/>
    </row>
    <row r="59" spans="1:22" s="3" customFormat="1" ht="20.100000000000001" customHeight="1">
      <c r="A59" s="1">
        <v>48</v>
      </c>
      <c r="B59" s="18" t="s">
        <v>2</v>
      </c>
      <c r="C59" s="19">
        <v>400</v>
      </c>
      <c r="D59" s="19" t="s">
        <v>16</v>
      </c>
      <c r="E59" s="19" t="s">
        <v>39</v>
      </c>
      <c r="F59" s="30" t="s">
        <v>16</v>
      </c>
      <c r="G59" s="32"/>
      <c r="H59" s="23"/>
      <c r="I59" s="24">
        <v>8.821759259259259E-4</v>
      </c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</row>
    <row r="60" spans="1:22" ht="20.100000000000001" customHeight="1">
      <c r="A60" s="1">
        <v>49</v>
      </c>
      <c r="B60" s="18" t="s">
        <v>2</v>
      </c>
      <c r="C60" s="19">
        <v>400</v>
      </c>
      <c r="D60" s="19" t="s">
        <v>16</v>
      </c>
      <c r="E60" s="19" t="s">
        <v>39</v>
      </c>
      <c r="F60" s="30" t="s">
        <v>16</v>
      </c>
      <c r="G60" s="32"/>
      <c r="H60" s="23"/>
      <c r="I60" s="24">
        <v>8.4872685185185181E-4</v>
      </c>
    </row>
    <row r="61" spans="1:22" ht="20.100000000000001" customHeight="1">
      <c r="A61" s="1">
        <v>50</v>
      </c>
      <c r="B61" s="13" t="s">
        <v>40</v>
      </c>
      <c r="C61" s="14"/>
      <c r="D61" s="14"/>
      <c r="E61" s="15"/>
      <c r="F61" s="14"/>
      <c r="G61" s="33">
        <f>SUM(G58:G60)</f>
        <v>0</v>
      </c>
      <c r="H61" s="16" t="s">
        <v>59</v>
      </c>
      <c r="I61" s="17">
        <f>IF(I58&gt;0,SUM(I58:I60)," ")</f>
        <v>3.7229166666666669E-3</v>
      </c>
    </row>
    <row r="62" spans="1:22" ht="20.100000000000001" customHeight="1">
      <c r="A62" s="1">
        <v>51</v>
      </c>
      <c r="B62" s="18" t="s">
        <v>41</v>
      </c>
      <c r="C62" s="19">
        <v>800</v>
      </c>
      <c r="D62" s="19" t="s">
        <v>16</v>
      </c>
      <c r="E62" s="19" t="s">
        <v>7</v>
      </c>
      <c r="F62" s="30" t="s">
        <v>16</v>
      </c>
      <c r="G62" s="32"/>
      <c r="H62" s="23"/>
      <c r="I62" s="24">
        <v>1.9920138888888891E-3</v>
      </c>
    </row>
    <row r="63" spans="1:22" ht="20.100000000000001" customHeight="1">
      <c r="A63" s="1">
        <v>52</v>
      </c>
      <c r="B63" s="18" t="s">
        <v>41</v>
      </c>
      <c r="C63" s="19">
        <v>800</v>
      </c>
      <c r="D63" s="19" t="s">
        <v>16</v>
      </c>
      <c r="E63" s="19" t="s">
        <v>7</v>
      </c>
      <c r="F63" s="30" t="s">
        <v>16</v>
      </c>
      <c r="G63" s="32"/>
      <c r="H63" s="23"/>
      <c r="I63" s="24">
        <v>1.9006944444444444E-3</v>
      </c>
    </row>
    <row r="64" spans="1:22" ht="20.100000000000001" customHeight="1">
      <c r="A64" s="1">
        <v>53</v>
      </c>
      <c r="B64" s="13" t="s">
        <v>51</v>
      </c>
      <c r="C64" s="14"/>
      <c r="D64" s="14"/>
      <c r="E64" s="15"/>
      <c r="F64" s="14"/>
      <c r="G64" s="14"/>
      <c r="H64" s="16"/>
      <c r="I64" s="17">
        <f>IF(I62&gt;0,SUM(I62:I63)," ")</f>
        <v>3.8927083333333335E-3</v>
      </c>
    </row>
    <row r="65" spans="1:9" ht="20.100000000000001" customHeight="1">
      <c r="A65" s="1">
        <v>54</v>
      </c>
      <c r="B65" s="18" t="s">
        <v>6</v>
      </c>
      <c r="C65" s="19" t="s">
        <v>42</v>
      </c>
      <c r="D65" s="19" t="s">
        <v>4</v>
      </c>
      <c r="E65" s="19" t="s">
        <v>7</v>
      </c>
      <c r="F65" s="30" t="s">
        <v>4</v>
      </c>
      <c r="G65" s="32"/>
      <c r="H65" s="23"/>
      <c r="I65" s="24">
        <v>3.5892361111111108E-3</v>
      </c>
    </row>
    <row r="66" spans="1:9" ht="20.100000000000001" customHeight="1">
      <c r="A66" s="1">
        <v>55</v>
      </c>
      <c r="B66" s="18" t="s">
        <v>6</v>
      </c>
      <c r="C66" s="19" t="s">
        <v>42</v>
      </c>
      <c r="D66" s="19" t="s">
        <v>4</v>
      </c>
      <c r="E66" s="19" t="s">
        <v>7</v>
      </c>
      <c r="F66" s="30" t="s">
        <v>4</v>
      </c>
      <c r="G66" s="32"/>
      <c r="H66" s="23"/>
      <c r="I66" s="24">
        <v>3.7062499999999999E-3</v>
      </c>
    </row>
    <row r="67" spans="1:9" ht="20.100000000000001" customHeight="1">
      <c r="A67" s="1">
        <v>56</v>
      </c>
      <c r="B67" s="13" t="s">
        <v>50</v>
      </c>
      <c r="C67" s="14"/>
      <c r="D67" s="14"/>
      <c r="E67" s="15"/>
      <c r="F67" s="14"/>
      <c r="G67" s="14"/>
      <c r="H67" s="16"/>
      <c r="I67" s="17">
        <f>IF(I65&gt;0,SUM(I65:I66)," ")</f>
        <v>7.2954861111111102E-3</v>
      </c>
    </row>
    <row r="68" spans="1:9" ht="18.95" customHeight="1">
      <c r="A68" s="1">
        <v>57</v>
      </c>
      <c r="B68" s="28" t="s">
        <v>8</v>
      </c>
      <c r="C68" s="35">
        <f>C8</f>
        <v>0</v>
      </c>
      <c r="D68" s="35"/>
      <c r="E68" s="35"/>
      <c r="F68" s="35"/>
      <c r="G68" s="35"/>
    </row>
  </sheetData>
  <mergeCells count="9">
    <mergeCell ref="C68:G68"/>
    <mergeCell ref="C8:G8"/>
    <mergeCell ref="C9:G9"/>
    <mergeCell ref="C10:G10"/>
    <mergeCell ref="B1:I1"/>
    <mergeCell ref="B3:I3"/>
    <mergeCell ref="B4:I4"/>
    <mergeCell ref="B6:I6"/>
    <mergeCell ref="B2:I2"/>
  </mergeCells>
  <conditionalFormatting sqref="G61">
    <cfRule type="cellIs" dxfId="2" priority="4" operator="greaterThanOrEqual">
      <formula>90</formula>
    </cfRule>
    <cfRule type="cellIs" dxfId="1" priority="5" operator="lessThan">
      <formula>90</formula>
    </cfRule>
  </conditionalFormatting>
  <conditionalFormatting sqref="F12:F15 F17:F20 F22:F25 F27:F29 F31:F35 F37:F41 F43:F46 F48:F51 F53:F56 F58:F67">
    <cfRule type="containsText" dxfId="0" priority="1" operator="containsText" text="F">
      <formula>NOT(ISERROR(SEARCH("F",F12)))</formula>
    </cfRule>
  </conditionalFormatting>
  <dataValidations count="1">
    <dataValidation type="list" allowBlank="1" showInputMessage="1" showErrorMessage="1" error="Please input either M or F" promptTitle="Type either M or F" sqref="F43:F46 F12:F15 F17:F20 F22:F25 F27:F29 F31:F35 F37:F41 F49:F51 F53:F56 F58:F67">
      <formula1>"M,F"</formula1>
    </dataValidation>
  </dataValidations>
  <hyperlinks>
    <hyperlink ref="B6:I6" r:id="rId1" display="Complete rules can be found here: https://corporatetrackandfield.com/virtualrules.php"/>
  </hyperlinks>
  <pageMargins left="0.5" right="0" top="0.75" bottom="0.5" header="0.3" footer="0.3"/>
  <pageSetup fitToHeight="0" orientation="portrait" r:id="rId2"/>
  <headerFooter>
    <oddHeader>&amp;C&amp;K0000002020 Corporate Virtual Relay Entry</oddHeader>
    <oddFooter>&amp;C&amp;K000000&amp;P / &amp;N</oddFooter>
  </headerFooter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zoomScale="140" zoomScaleNormal="140" workbookViewId="0">
      <selection activeCell="B1" sqref="B1"/>
    </sheetView>
  </sheetViews>
  <sheetFormatPr defaultColWidth="11.42578125" defaultRowHeight="12.75"/>
  <cols>
    <col min="1" max="1" width="21" bestFit="1" customWidth="1"/>
    <col min="2" max="2" width="10.42578125" bestFit="1" customWidth="1"/>
  </cols>
  <sheetData>
    <row r="1" spans="1:5" ht="18" customHeight="1">
      <c r="A1" s="25">
        <f>'Relay Entry'!C8</f>
        <v>0</v>
      </c>
      <c r="B1" s="26" t="s">
        <v>56</v>
      </c>
    </row>
    <row r="2" spans="1:5" ht="15.75">
      <c r="A2" s="6" t="s">
        <v>19</v>
      </c>
      <c r="B2" s="20">
        <f>'Relay Entry'!I16</f>
        <v>6.7233796296296291E-4</v>
      </c>
    </row>
    <row r="3" spans="1:5" ht="15.75">
      <c r="A3" s="6" t="s">
        <v>21</v>
      </c>
      <c r="B3" s="20">
        <f>'Relay Entry'!I21</f>
        <v>1.4675925925925926E-3</v>
      </c>
    </row>
    <row r="4" spans="1:5" ht="15.75">
      <c r="A4" s="6" t="s">
        <v>28</v>
      </c>
      <c r="B4" s="20">
        <f>'Relay Entry'!I26</f>
        <v>3.3811342592592591E-3</v>
      </c>
    </row>
    <row r="5" spans="1:5" ht="15.75">
      <c r="A5" s="6" t="s">
        <v>30</v>
      </c>
      <c r="B5" s="20">
        <f>'Relay Entry'!I30</f>
        <v>3.8386574074074074E-3</v>
      </c>
    </row>
    <row r="6" spans="1:5" ht="15.75">
      <c r="A6" s="6" t="s">
        <v>49</v>
      </c>
      <c r="B6" s="20">
        <f>'Relay Entry'!I36</f>
        <v>5.5167824074074077E-3</v>
      </c>
    </row>
    <row r="7" spans="1:5" ht="15.75">
      <c r="A7" s="6" t="s">
        <v>34</v>
      </c>
      <c r="B7" s="20">
        <f>'Relay Entry'!I42</f>
        <v>3.1905092592592593E-3</v>
      </c>
    </row>
    <row r="8" spans="1:5" ht="15.75">
      <c r="A8" s="6" t="s">
        <v>52</v>
      </c>
      <c r="B8" s="20">
        <f>'Relay Entry'!I47</f>
        <v>3.1957175925925929E-3</v>
      </c>
    </row>
    <row r="9" spans="1:5" ht="15.75">
      <c r="A9" s="6" t="s">
        <v>36</v>
      </c>
      <c r="B9" s="20">
        <f>'Relay Entry'!I52</f>
        <v>2.0613425925925925E-3</v>
      </c>
    </row>
    <row r="10" spans="1:5" ht="15.75">
      <c r="A10" s="6" t="s">
        <v>38</v>
      </c>
      <c r="B10" s="20">
        <f>'Relay Entry'!I57</f>
        <v>9.1793981481481483E-3</v>
      </c>
    </row>
    <row r="11" spans="1:5" ht="15.75">
      <c r="A11" s="6" t="s">
        <v>40</v>
      </c>
      <c r="B11" s="20">
        <f>'Relay Entry'!I61</f>
        <v>3.7229166666666669E-3</v>
      </c>
    </row>
    <row r="12" spans="1:5" ht="15.75">
      <c r="A12" s="6" t="s">
        <v>51</v>
      </c>
      <c r="B12" s="20">
        <f>'Relay Entry'!I64</f>
        <v>3.8927083333333335E-3</v>
      </c>
    </row>
    <row r="13" spans="1:5" ht="15.75">
      <c r="A13" s="6" t="s">
        <v>50</v>
      </c>
      <c r="B13" s="20">
        <f>'Relay Entry'!I67</f>
        <v>7.2954861111111102E-3</v>
      </c>
    </row>
    <row r="14" spans="1:5" ht="15.75">
      <c r="A14" s="39" t="s">
        <v>57</v>
      </c>
      <c r="B14" s="40"/>
      <c r="C14" s="40"/>
      <c r="D14" s="40"/>
      <c r="E14" s="40"/>
    </row>
  </sheetData>
  <sheetProtection sheet="1" objects="1" scenarios="1"/>
  <sortState ref="A2:A13">
    <sortCondition ref="A2:A13"/>
  </sortState>
  <mergeCells count="1">
    <mergeCell ref="A14:E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Relay Entry</vt:lpstr>
      <vt:lpstr>Relay Summary</vt:lpstr>
      <vt:lpstr>'Relay Entry'!Plan_Sort</vt:lpstr>
      <vt:lpstr>'Relay Entry'!Print_Area</vt:lpstr>
      <vt:lpstr>'Relay Entry'!Print_Titles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</dc:creator>
  <cp:lastModifiedBy>Jolicoeur</cp:lastModifiedBy>
  <cp:lastPrinted>2020-07-20T20:44:22Z</cp:lastPrinted>
  <dcterms:created xsi:type="dcterms:W3CDTF">2011-11-05T10:17:02Z</dcterms:created>
  <dcterms:modified xsi:type="dcterms:W3CDTF">2020-07-27T17:55:11Z</dcterms:modified>
</cp:coreProperties>
</file>